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3725"/>
  </bookViews>
  <sheets>
    <sheet name="Specifica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6" i="1" l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7" i="1"/>
  <c r="L4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L2" i="1" l="1"/>
  <c r="N2" i="1"/>
</calcChain>
</file>

<file path=xl/sharedStrings.xml><?xml version="1.0" encoding="utf-8"?>
<sst xmlns="http://schemas.openxmlformats.org/spreadsheetml/2006/main" count="156" uniqueCount="46">
  <si>
    <t>RLNWJ43 W STRETCH JKT</t>
  </si>
  <si>
    <t>POLY STRETCH</t>
  </si>
  <si>
    <t>MILITARE</t>
  </si>
  <si>
    <t>ARANCIO</t>
  </si>
  <si>
    <t>NERO</t>
  </si>
  <si>
    <t>BLU SCURO</t>
  </si>
  <si>
    <t>RLNWJ41 W POLY JKT</t>
  </si>
  <si>
    <t>POLY MAT</t>
  </si>
  <si>
    <t>BIANCO</t>
  </si>
  <si>
    <t>VIOLA</t>
  </si>
  <si>
    <t>ROSA</t>
  </si>
  <si>
    <t>TABACCO</t>
  </si>
  <si>
    <t>RLNWJ18 W CIRE JKT</t>
  </si>
  <si>
    <t>SHINY CIRE</t>
  </si>
  <si>
    <t>RLNWJ49 W SOFTSHELL JKT</t>
  </si>
  <si>
    <t>OUTSTRETCH</t>
  </si>
  <si>
    <t>RLNWJ50 W SOFTSHELL JKT</t>
  </si>
  <si>
    <t>RLNWJ45 W STRETCH LONG</t>
  </si>
  <si>
    <t>RLNWJ42 W POLY LONG</t>
  </si>
  <si>
    <t>XS</t>
  </si>
  <si>
    <t>XL</t>
  </si>
  <si>
    <t>S</t>
  </si>
  <si>
    <t>M</t>
  </si>
  <si>
    <t>L</t>
  </si>
  <si>
    <t>SUPPLIER DESCRIPTION</t>
  </si>
  <si>
    <t>ARTICLE</t>
  </si>
  <si>
    <t>COLOR DESCRIPTION</t>
  </si>
  <si>
    <t>COMPOSITION</t>
  </si>
  <si>
    <t>COLOR CODE</t>
  </si>
  <si>
    <t>037</t>
  </si>
  <si>
    <t>047</t>
  </si>
  <si>
    <t>007</t>
  </si>
  <si>
    <t>001</t>
  </si>
  <si>
    <t>019</t>
  </si>
  <si>
    <t>022</t>
  </si>
  <si>
    <t>QTY</t>
  </si>
  <si>
    <t>WHS</t>
  </si>
  <si>
    <t>RRP</t>
  </si>
  <si>
    <t>GENDER</t>
  </si>
  <si>
    <t>FEMALE</t>
  </si>
  <si>
    <t>BRAND</t>
  </si>
  <si>
    <t>ROSSIGNOL</t>
  </si>
  <si>
    <t>IMAGE</t>
  </si>
  <si>
    <t>SIZE COUNT</t>
  </si>
  <si>
    <t>PRICE</t>
  </si>
  <si>
    <t>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</si>
</sst>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€-1809]#,##0"/>
    <numFmt numFmtId="165" formatCode="0.0%"/>
    <numFmt numFmtId="166" formatCode="[$€-1809]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514349</xdr:colOff>
      <xdr:row>3</xdr:row>
      <xdr:rowOff>47625</xdr:rowOff>
    </xdr:from>
    <xdr:to>
      <xdr:col>1</xdr:col>
      <xdr:colOff>1495424</xdr:colOff>
      <xdr:row>6</xdr:row>
      <xdr:rowOff>337443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C14E0E48-4A6B-4496-A964-E8172DB52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4" y="619125"/>
          <a:ext cx="981075" cy="1461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428625</xdr:colOff>
      <xdr:row>7</xdr:row>
      <xdr:rowOff>28575</xdr:rowOff>
    </xdr:from>
    <xdr:to>
      <xdr:col>1</xdr:col>
      <xdr:colOff>1528493</xdr:colOff>
      <xdr:row>12</xdr:row>
      <xdr:rowOff>219075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4ACE8937-4834-484E-A554-F8EBDBED7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162175"/>
          <a:ext cx="1099868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381000</xdr:colOff>
      <xdr:row>13</xdr:row>
      <xdr:rowOff>38100</xdr:rowOff>
    </xdr:from>
    <xdr:to>
      <xdr:col>1</xdr:col>
      <xdr:colOff>1485900</xdr:colOff>
      <xdr:row>17</xdr:row>
      <xdr:rowOff>280353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DF6C7D8C-B59F-4A4D-9885-A7A2F64A7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3886200"/>
          <a:ext cx="1104900" cy="1537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409575</xdr:colOff>
      <xdr:row>18</xdr:row>
      <xdr:rowOff>66675</xdr:rowOff>
    </xdr:from>
    <xdr:to>
      <xdr:col>1</xdr:col>
      <xdr:colOff>1400175</xdr:colOff>
      <xdr:row>18</xdr:row>
      <xdr:rowOff>1485900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EADFC187-2254-4996-B0CD-DD2F3D33B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5534025"/>
          <a:ext cx="9906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552450</xdr:colOff>
      <xdr:row>19</xdr:row>
      <xdr:rowOff>104775</xdr:rowOff>
    </xdr:from>
    <xdr:to>
      <xdr:col>1</xdr:col>
      <xdr:colOff>1419225</xdr:colOff>
      <xdr:row>19</xdr:row>
      <xdr:rowOff>1685925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xmlns="" id="{01B8A08C-4CF2-4E87-A5BC-4480D7E2A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096125"/>
          <a:ext cx="866775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561975</xdr:colOff>
      <xdr:row>20</xdr:row>
      <xdr:rowOff>47626</xdr:rowOff>
    </xdr:from>
    <xdr:to>
      <xdr:col>1</xdr:col>
      <xdr:colOff>1381125</xdr:colOff>
      <xdr:row>22</xdr:row>
      <xdr:rowOff>533824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69B709D2-D846-4BB5-B9BB-17101C239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8839201"/>
          <a:ext cx="819150" cy="1629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371475</xdr:colOff>
      <xdr:row>23</xdr:row>
      <xdr:rowOff>95250</xdr:rowOff>
    </xdr:from>
    <xdr:to>
      <xdr:col>1</xdr:col>
      <xdr:colOff>1584056</xdr:colOff>
      <xdr:row>26</xdr:row>
      <xdr:rowOff>428625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xmlns="" id="{FCD9864E-7298-4C17-9B88-2A4F4D99D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10601325"/>
          <a:ext cx="1212581" cy="1933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238125</xdr:colOff>
      <xdr:row>0</xdr:row>
      <xdr:rowOff>0</xdr:rowOff>
    </xdr:from>
    <xdr:to>
      <xdr:col>3</xdr:col>
      <xdr:colOff>95249</xdr:colOff>
      <xdr:row>1</xdr:row>
      <xdr:rowOff>158161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94556ED3-22FE-9D0F-EE5C-98188C8684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38125" y="0"/>
          <a:ext cx="3321843" cy="7177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showGridLines="0" tabSelected="1" zoomScale="80" zoomScaleNormal="80" workbookViewId="0">
      <pane ySplit="3" topLeftCell="A4" activePane="bottomLeft" state="frozen"/>
      <selection pane="bottomLeft" activeCell="U13" sqref="U13"/>
    </sheetView>
  </sheetViews>
  <sheetFormatPr defaultColWidth="9.140625" defaultRowHeight="15" x14ac:dyDescent="0.25"/>
  <cols>
    <col min="1" max="1" width="8.42578125" style="1" bestFit="1" customWidth="1"/>
    <col min="2" max="2" width="30.7109375" style="1" customWidth="1"/>
    <col min="3" max="3" width="12.85546875" style="1" bestFit="1" customWidth="1"/>
    <col min="4" max="4" width="20.140625" style="1" bestFit="1" customWidth="1"/>
    <col min="5" max="5" width="27" style="1" bestFit="1" customWidth="1"/>
    <col min="6" max="6" width="14.42578125" style="1" bestFit="1" customWidth="1"/>
    <col min="7" max="7" width="8.85546875" style="1" bestFit="1" customWidth="1"/>
    <col min="8" max="8" width="12" style="1" bestFit="1" customWidth="1"/>
    <col min="9" max="9" width="5.7109375" style="1" bestFit="1" customWidth="1"/>
    <col min="10" max="10" width="5.5703125" style="1" bestFit="1" customWidth="1"/>
    <col min="11" max="11" width="5.85546875" style="1" bestFit="1" customWidth="1"/>
    <col min="12" max="12" width="9.140625" style="1" bestFit="1" customWidth="1"/>
    <col min="13" max="13" width="12" style="1" bestFit="1" customWidth="1"/>
    <col min="14" max="14" width="5.5703125" style="1" bestFit="1" customWidth="1"/>
    <col min="15" max="19" width="4.85546875" style="1" customWidth="1"/>
    <col min="20" max="16384" width="9.140625" style="1"/>
  </cols>
  <sheetData>
    <row r="1" spans="1:20" ht="44.25" customHeight="1" x14ac:dyDescent="0.25">
      <c r="K1" s="7"/>
      <c r="L1" s="6"/>
    </row>
    <row r="2" spans="1:20" x14ac:dyDescent="0.25">
      <c r="L2" s="6">
        <f>SUM(L4:L27)</f>
        <v>243425.7</v>
      </c>
      <c r="N2" s="5">
        <f>SUBTOTAL(9,N4:N27)</f>
        <v>2858</v>
      </c>
    </row>
    <row r="3" spans="1:20" x14ac:dyDescent="0.25">
      <c r="A3" s="3" t="s">
        <v>25</v>
      </c>
      <c r="B3" s="3" t="s">
        <v>42</v>
      </c>
      <c r="C3" s="3" t="s">
        <v>28</v>
      </c>
      <c r="D3" s="3" t="s">
        <v>26</v>
      </c>
      <c r="E3" s="3" t="s">
        <v>24</v>
      </c>
      <c r="F3" s="3" t="s">
        <v>27</v>
      </c>
      <c r="G3" s="3" t="s">
        <v>38</v>
      </c>
      <c r="H3" s="3" t="s">
        <v>40</v>
      </c>
      <c r="I3" s="3" t="s">
        <v>36</v>
      </c>
      <c r="J3" s="3" t="s">
        <v>37</v>
      </c>
      <c r="K3" s="8" t="s">
        <v>44</v>
      </c>
      <c r="L3" s="8" t="s">
        <v>45</v>
      </c>
      <c r="M3" s="3" t="s">
        <v>43</v>
      </c>
      <c r="N3" s="3" t="s">
        <v>35</v>
      </c>
      <c r="O3" s="3" t="s">
        <v>19</v>
      </c>
      <c r="P3" s="3" t="s">
        <v>21</v>
      </c>
      <c r="Q3" s="3" t="s">
        <v>22</v>
      </c>
      <c r="R3" s="3" t="s">
        <v>23</v>
      </c>
      <c r="S3" s="3" t="s">
        <v>20</v>
      </c>
    </row>
    <row r="4" spans="1:20" ht="30.75" customHeight="1" x14ac:dyDescent="0.25">
      <c r="A4" s="2">
        <v>7931039</v>
      </c>
      <c r="B4" s="11"/>
      <c r="C4" s="2" t="s">
        <v>29</v>
      </c>
      <c r="D4" s="2" t="s">
        <v>2</v>
      </c>
      <c r="E4" s="2" t="s">
        <v>0</v>
      </c>
      <c r="F4" s="2" t="s">
        <v>1</v>
      </c>
      <c r="G4" s="2" t="s">
        <v>39</v>
      </c>
      <c r="H4" s="2" t="s">
        <v>41</v>
      </c>
      <c r="I4" s="4">
        <v>165</v>
      </c>
      <c r="J4" s="4">
        <v>445.50000000000006</v>
      </c>
      <c r="K4" s="9">
        <v>86.625</v>
      </c>
      <c r="L4" s="9">
        <f t="shared" ref="L4:L27" si="0">K4*N4</f>
        <v>5370.75</v>
      </c>
      <c r="M4" s="2">
        <f>COUNT(O4:S4)</f>
        <v>4</v>
      </c>
      <c r="N4" s="3">
        <f>SUM(O4:S4)</f>
        <v>62</v>
      </c>
      <c r="O4" s="2">
        <v>10</v>
      </c>
      <c r="P4" s="2">
        <v>43</v>
      </c>
      <c r="Q4" s="2">
        <v>3</v>
      </c>
      <c r="R4" s="2"/>
      <c r="S4" s="2">
        <v>6</v>
      </c>
      <c r="T4" s="10"/>
    </row>
    <row r="5" spans="1:20" ht="30.75" customHeight="1" x14ac:dyDescent="0.25">
      <c r="A5" s="2">
        <v>7931039</v>
      </c>
      <c r="B5" s="12"/>
      <c r="C5" s="2" t="s">
        <v>30</v>
      </c>
      <c r="D5" s="2" t="s">
        <v>3</v>
      </c>
      <c r="E5" s="2" t="s">
        <v>0</v>
      </c>
      <c r="F5" s="2" t="s">
        <v>1</v>
      </c>
      <c r="G5" s="2" t="s">
        <v>39</v>
      </c>
      <c r="H5" s="2" t="s">
        <v>41</v>
      </c>
      <c r="I5" s="4">
        <v>165</v>
      </c>
      <c r="J5" s="4">
        <v>445.50000000000006</v>
      </c>
      <c r="K5" s="9">
        <v>86.625</v>
      </c>
      <c r="L5" s="9">
        <f t="shared" si="0"/>
        <v>7103.25</v>
      </c>
      <c r="M5" s="2">
        <f t="shared" ref="M5:M27" si="1">COUNT(O5:S5)</f>
        <v>5</v>
      </c>
      <c r="N5" s="3">
        <f t="shared" ref="N5:N27" si="2">SUM(O5:S5)</f>
        <v>82</v>
      </c>
      <c r="O5" s="2">
        <v>11</v>
      </c>
      <c r="P5" s="2">
        <v>28</v>
      </c>
      <c r="Q5" s="2">
        <v>21</v>
      </c>
      <c r="R5" s="2">
        <v>14</v>
      </c>
      <c r="S5" s="2">
        <v>8</v>
      </c>
      <c r="T5" s="10"/>
    </row>
    <row r="6" spans="1:20" ht="30.75" customHeight="1" x14ac:dyDescent="0.25">
      <c r="A6" s="2">
        <v>7931039</v>
      </c>
      <c r="B6" s="12"/>
      <c r="C6" s="2" t="s">
        <v>31</v>
      </c>
      <c r="D6" s="2" t="s">
        <v>4</v>
      </c>
      <c r="E6" s="2" t="s">
        <v>0</v>
      </c>
      <c r="F6" s="2" t="s">
        <v>1</v>
      </c>
      <c r="G6" s="2" t="s">
        <v>39</v>
      </c>
      <c r="H6" s="2" t="s">
        <v>41</v>
      </c>
      <c r="I6" s="4">
        <v>165</v>
      </c>
      <c r="J6" s="4">
        <v>445.50000000000006</v>
      </c>
      <c r="K6" s="9">
        <v>86.625</v>
      </c>
      <c r="L6" s="9">
        <f t="shared" si="0"/>
        <v>32051.25</v>
      </c>
      <c r="M6" s="2">
        <f t="shared" si="1"/>
        <v>5</v>
      </c>
      <c r="N6" s="3">
        <f t="shared" si="2"/>
        <v>370</v>
      </c>
      <c r="O6" s="2">
        <v>55</v>
      </c>
      <c r="P6" s="2">
        <v>143</v>
      </c>
      <c r="Q6" s="2">
        <v>88</v>
      </c>
      <c r="R6" s="2">
        <v>46</v>
      </c>
      <c r="S6" s="2">
        <v>38</v>
      </c>
      <c r="T6" s="10"/>
    </row>
    <row r="7" spans="1:20" ht="30.75" customHeight="1" x14ac:dyDescent="0.25">
      <c r="A7" s="2">
        <v>7931039</v>
      </c>
      <c r="B7" s="13"/>
      <c r="C7" s="2">
        <v>730</v>
      </c>
      <c r="D7" s="2" t="s">
        <v>5</v>
      </c>
      <c r="E7" s="2" t="s">
        <v>0</v>
      </c>
      <c r="F7" s="2" t="s">
        <v>1</v>
      </c>
      <c r="G7" s="2" t="s">
        <v>39</v>
      </c>
      <c r="H7" s="2" t="s">
        <v>41</v>
      </c>
      <c r="I7" s="4">
        <v>165</v>
      </c>
      <c r="J7" s="4">
        <v>445.50000000000006</v>
      </c>
      <c r="K7" s="9">
        <v>86.625</v>
      </c>
      <c r="L7" s="9">
        <f t="shared" si="0"/>
        <v>3291.75</v>
      </c>
      <c r="M7" s="2">
        <f t="shared" si="1"/>
        <v>3</v>
      </c>
      <c r="N7" s="3">
        <f t="shared" si="2"/>
        <v>38</v>
      </c>
      <c r="O7" s="2">
        <v>7</v>
      </c>
      <c r="P7" s="2">
        <v>24</v>
      </c>
      <c r="Q7" s="2">
        <v>7</v>
      </c>
      <c r="R7" s="2"/>
      <c r="S7" s="2"/>
      <c r="T7" s="10"/>
    </row>
    <row r="8" spans="1:20" ht="22.5" customHeight="1" x14ac:dyDescent="0.25">
      <c r="A8" s="2">
        <v>7931040</v>
      </c>
      <c r="B8" s="11"/>
      <c r="C8" s="2" t="s">
        <v>32</v>
      </c>
      <c r="D8" s="2" t="s">
        <v>8</v>
      </c>
      <c r="E8" s="2" t="s">
        <v>6</v>
      </c>
      <c r="F8" s="2" t="s">
        <v>7</v>
      </c>
      <c r="G8" s="2" t="s">
        <v>39</v>
      </c>
      <c r="H8" s="2" t="s">
        <v>41</v>
      </c>
      <c r="I8" s="4">
        <v>139</v>
      </c>
      <c r="J8" s="4">
        <v>375.3</v>
      </c>
      <c r="K8" s="9">
        <v>72.975000000000009</v>
      </c>
      <c r="L8" s="9">
        <f t="shared" si="0"/>
        <v>12186.825000000001</v>
      </c>
      <c r="M8" s="2">
        <f t="shared" si="1"/>
        <v>5</v>
      </c>
      <c r="N8" s="3">
        <f t="shared" si="2"/>
        <v>167</v>
      </c>
      <c r="O8" s="2">
        <v>18</v>
      </c>
      <c r="P8" s="2">
        <v>56</v>
      </c>
      <c r="Q8" s="2">
        <v>42</v>
      </c>
      <c r="R8" s="2">
        <v>31</v>
      </c>
      <c r="S8" s="2">
        <v>20</v>
      </c>
      <c r="T8" s="10"/>
    </row>
    <row r="9" spans="1:20" ht="22.5" customHeight="1" x14ac:dyDescent="0.25">
      <c r="A9" s="2">
        <v>7931040</v>
      </c>
      <c r="B9" s="12"/>
      <c r="C9" s="2" t="s">
        <v>33</v>
      </c>
      <c r="D9" s="2" t="s">
        <v>9</v>
      </c>
      <c r="E9" s="2" t="s">
        <v>6</v>
      </c>
      <c r="F9" s="2" t="s">
        <v>7</v>
      </c>
      <c r="G9" s="2" t="s">
        <v>39</v>
      </c>
      <c r="H9" s="2" t="s">
        <v>41</v>
      </c>
      <c r="I9" s="4">
        <v>139</v>
      </c>
      <c r="J9" s="4">
        <v>375.3</v>
      </c>
      <c r="K9" s="9">
        <v>72.975000000000009</v>
      </c>
      <c r="L9" s="9">
        <f t="shared" si="0"/>
        <v>1751.4</v>
      </c>
      <c r="M9" s="2">
        <f t="shared" si="1"/>
        <v>5</v>
      </c>
      <c r="N9" s="3">
        <f t="shared" si="2"/>
        <v>24</v>
      </c>
      <c r="O9" s="2">
        <v>3</v>
      </c>
      <c r="P9" s="2">
        <v>12</v>
      </c>
      <c r="Q9" s="2">
        <v>6</v>
      </c>
      <c r="R9" s="2">
        <v>1</v>
      </c>
      <c r="S9" s="2">
        <v>2</v>
      </c>
      <c r="T9" s="10"/>
    </row>
    <row r="10" spans="1:20" ht="22.5" customHeight="1" x14ac:dyDescent="0.25">
      <c r="A10" s="2">
        <v>7931040</v>
      </c>
      <c r="B10" s="12"/>
      <c r="C10" s="2" t="s">
        <v>34</v>
      </c>
      <c r="D10" s="2" t="s">
        <v>10</v>
      </c>
      <c r="E10" s="2" t="s">
        <v>6</v>
      </c>
      <c r="F10" s="2" t="s">
        <v>7</v>
      </c>
      <c r="G10" s="2" t="s">
        <v>39</v>
      </c>
      <c r="H10" s="2" t="s">
        <v>41</v>
      </c>
      <c r="I10" s="4">
        <v>139</v>
      </c>
      <c r="J10" s="4">
        <v>375.3</v>
      </c>
      <c r="K10" s="9">
        <v>72.975000000000009</v>
      </c>
      <c r="L10" s="9">
        <f t="shared" si="0"/>
        <v>2700.0750000000003</v>
      </c>
      <c r="M10" s="2">
        <f t="shared" si="1"/>
        <v>5</v>
      </c>
      <c r="N10" s="3">
        <f t="shared" si="2"/>
        <v>37</v>
      </c>
      <c r="O10" s="2">
        <v>5</v>
      </c>
      <c r="P10" s="2">
        <v>17</v>
      </c>
      <c r="Q10" s="2">
        <v>10</v>
      </c>
      <c r="R10" s="2">
        <v>3</v>
      </c>
      <c r="S10" s="2">
        <v>2</v>
      </c>
      <c r="T10" s="10"/>
    </row>
    <row r="11" spans="1:20" ht="22.5" customHeight="1" x14ac:dyDescent="0.25">
      <c r="A11" s="2">
        <v>7931040</v>
      </c>
      <c r="B11" s="12"/>
      <c r="C11" s="2">
        <v>263</v>
      </c>
      <c r="D11" s="2" t="s">
        <v>11</v>
      </c>
      <c r="E11" s="2" t="s">
        <v>6</v>
      </c>
      <c r="F11" s="2" t="s">
        <v>7</v>
      </c>
      <c r="G11" s="2" t="s">
        <v>39</v>
      </c>
      <c r="H11" s="2" t="s">
        <v>41</v>
      </c>
      <c r="I11" s="4">
        <v>139</v>
      </c>
      <c r="J11" s="4">
        <v>375.3</v>
      </c>
      <c r="K11" s="9">
        <v>72.975000000000009</v>
      </c>
      <c r="L11" s="9">
        <f t="shared" si="0"/>
        <v>18973.500000000004</v>
      </c>
      <c r="M11" s="2">
        <f t="shared" si="1"/>
        <v>5</v>
      </c>
      <c r="N11" s="3">
        <f t="shared" si="2"/>
        <v>260</v>
      </c>
      <c r="O11" s="2">
        <v>30</v>
      </c>
      <c r="P11" s="2">
        <v>79</v>
      </c>
      <c r="Q11" s="2">
        <v>68</v>
      </c>
      <c r="R11" s="2">
        <v>52</v>
      </c>
      <c r="S11" s="2">
        <v>31</v>
      </c>
      <c r="T11" s="10"/>
    </row>
    <row r="12" spans="1:20" ht="22.5" customHeight="1" x14ac:dyDescent="0.25">
      <c r="A12" s="2">
        <v>7931040</v>
      </c>
      <c r="B12" s="12"/>
      <c r="C12" s="2" t="s">
        <v>31</v>
      </c>
      <c r="D12" s="2" t="s">
        <v>4</v>
      </c>
      <c r="E12" s="2" t="s">
        <v>6</v>
      </c>
      <c r="F12" s="2" t="s">
        <v>7</v>
      </c>
      <c r="G12" s="2" t="s">
        <v>39</v>
      </c>
      <c r="H12" s="2" t="s">
        <v>41</v>
      </c>
      <c r="I12" s="4">
        <v>139</v>
      </c>
      <c r="J12" s="4">
        <v>375.3</v>
      </c>
      <c r="K12" s="9">
        <v>72.975000000000009</v>
      </c>
      <c r="L12" s="9">
        <f t="shared" si="0"/>
        <v>11821.95</v>
      </c>
      <c r="M12" s="2">
        <f t="shared" si="1"/>
        <v>5</v>
      </c>
      <c r="N12" s="3">
        <f t="shared" si="2"/>
        <v>162</v>
      </c>
      <c r="O12" s="2">
        <v>25</v>
      </c>
      <c r="P12" s="2">
        <v>58</v>
      </c>
      <c r="Q12" s="2">
        <v>40</v>
      </c>
      <c r="R12" s="2">
        <v>28</v>
      </c>
      <c r="S12" s="2">
        <v>11</v>
      </c>
      <c r="T12" s="10"/>
    </row>
    <row r="13" spans="1:20" ht="22.5" customHeight="1" x14ac:dyDescent="0.25">
      <c r="A13" s="2">
        <v>7931040</v>
      </c>
      <c r="B13" s="13"/>
      <c r="C13" s="2">
        <v>730</v>
      </c>
      <c r="D13" s="2" t="s">
        <v>5</v>
      </c>
      <c r="E13" s="2" t="s">
        <v>6</v>
      </c>
      <c r="F13" s="2" t="s">
        <v>7</v>
      </c>
      <c r="G13" s="2" t="s">
        <v>39</v>
      </c>
      <c r="H13" s="2" t="s">
        <v>41</v>
      </c>
      <c r="I13" s="4">
        <v>139</v>
      </c>
      <c r="J13" s="4">
        <v>375.3</v>
      </c>
      <c r="K13" s="9">
        <v>72.975000000000009</v>
      </c>
      <c r="L13" s="9">
        <f t="shared" si="0"/>
        <v>7808.3250000000007</v>
      </c>
      <c r="M13" s="2">
        <f t="shared" si="1"/>
        <v>5</v>
      </c>
      <c r="N13" s="3">
        <f t="shared" si="2"/>
        <v>107</v>
      </c>
      <c r="O13" s="2">
        <v>18</v>
      </c>
      <c r="P13" s="2">
        <v>49</v>
      </c>
      <c r="Q13" s="2">
        <v>28</v>
      </c>
      <c r="R13" s="2">
        <v>11</v>
      </c>
      <c r="S13" s="2">
        <v>1</v>
      </c>
      <c r="T13" s="10"/>
    </row>
    <row r="14" spans="1:20" ht="25.5" customHeight="1" x14ac:dyDescent="0.25">
      <c r="A14" s="2">
        <v>7931044</v>
      </c>
      <c r="B14" s="11"/>
      <c r="C14" s="2" t="s">
        <v>32</v>
      </c>
      <c r="D14" s="2" t="s">
        <v>8</v>
      </c>
      <c r="E14" s="2" t="s">
        <v>12</v>
      </c>
      <c r="F14" s="2" t="s">
        <v>13</v>
      </c>
      <c r="G14" s="2" t="s">
        <v>39</v>
      </c>
      <c r="H14" s="2" t="s">
        <v>41</v>
      </c>
      <c r="I14" s="4">
        <v>154</v>
      </c>
      <c r="J14" s="4">
        <v>415.8</v>
      </c>
      <c r="K14" s="9">
        <v>80.850000000000009</v>
      </c>
      <c r="L14" s="9">
        <f t="shared" si="0"/>
        <v>242.55</v>
      </c>
      <c r="M14" s="2">
        <f t="shared" si="1"/>
        <v>3</v>
      </c>
      <c r="N14" s="3">
        <f t="shared" si="2"/>
        <v>3</v>
      </c>
      <c r="O14" s="2">
        <v>1</v>
      </c>
      <c r="P14" s="2">
        <v>1</v>
      </c>
      <c r="Q14" s="2">
        <v>1</v>
      </c>
      <c r="R14" s="2"/>
      <c r="S14" s="2"/>
      <c r="T14" s="10"/>
    </row>
    <row r="15" spans="1:20" ht="25.5" customHeight="1" x14ac:dyDescent="0.25">
      <c r="A15" s="2">
        <v>7931044</v>
      </c>
      <c r="B15" s="12"/>
      <c r="C15" s="2" t="s">
        <v>34</v>
      </c>
      <c r="D15" s="2" t="s">
        <v>10</v>
      </c>
      <c r="E15" s="2" t="s">
        <v>12</v>
      </c>
      <c r="F15" s="2" t="s">
        <v>13</v>
      </c>
      <c r="G15" s="2" t="s">
        <v>39</v>
      </c>
      <c r="H15" s="2" t="s">
        <v>41</v>
      </c>
      <c r="I15" s="4">
        <v>154</v>
      </c>
      <c r="J15" s="4">
        <v>415.8</v>
      </c>
      <c r="K15" s="9">
        <v>80.850000000000009</v>
      </c>
      <c r="L15" s="9">
        <f t="shared" si="0"/>
        <v>5578.6500000000005</v>
      </c>
      <c r="M15" s="2">
        <f t="shared" si="1"/>
        <v>5</v>
      </c>
      <c r="N15" s="3">
        <f t="shared" si="2"/>
        <v>69</v>
      </c>
      <c r="O15" s="2">
        <v>7</v>
      </c>
      <c r="P15" s="2">
        <v>26</v>
      </c>
      <c r="Q15" s="2">
        <v>17</v>
      </c>
      <c r="R15" s="2">
        <v>10</v>
      </c>
      <c r="S15" s="2">
        <v>9</v>
      </c>
      <c r="T15" s="10"/>
    </row>
    <row r="16" spans="1:20" ht="25.5" customHeight="1" x14ac:dyDescent="0.25">
      <c r="A16" s="2">
        <v>7931044</v>
      </c>
      <c r="B16" s="12"/>
      <c r="C16" s="2" t="s">
        <v>30</v>
      </c>
      <c r="D16" s="2" t="s">
        <v>3</v>
      </c>
      <c r="E16" s="2" t="s">
        <v>12</v>
      </c>
      <c r="F16" s="2" t="s">
        <v>13</v>
      </c>
      <c r="G16" s="2" t="s">
        <v>39</v>
      </c>
      <c r="H16" s="2" t="s">
        <v>41</v>
      </c>
      <c r="I16" s="4">
        <v>154</v>
      </c>
      <c r="J16" s="4">
        <v>415.8</v>
      </c>
      <c r="K16" s="9">
        <v>80.850000000000009</v>
      </c>
      <c r="L16" s="9">
        <f t="shared" si="0"/>
        <v>9702.0000000000018</v>
      </c>
      <c r="M16" s="2">
        <f t="shared" si="1"/>
        <v>5</v>
      </c>
      <c r="N16" s="3">
        <f t="shared" si="2"/>
        <v>120</v>
      </c>
      <c r="O16" s="2">
        <v>14</v>
      </c>
      <c r="P16" s="2">
        <v>38</v>
      </c>
      <c r="Q16" s="2">
        <v>32</v>
      </c>
      <c r="R16" s="2">
        <v>22</v>
      </c>
      <c r="S16" s="2">
        <v>14</v>
      </c>
      <c r="T16" s="10"/>
    </row>
    <row r="17" spans="1:20" ht="25.5" customHeight="1" x14ac:dyDescent="0.25">
      <c r="A17" s="2">
        <v>7931044</v>
      </c>
      <c r="B17" s="12"/>
      <c r="C17" s="2" t="s">
        <v>31</v>
      </c>
      <c r="D17" s="2" t="s">
        <v>4</v>
      </c>
      <c r="E17" s="2" t="s">
        <v>12</v>
      </c>
      <c r="F17" s="2" t="s">
        <v>13</v>
      </c>
      <c r="G17" s="2" t="s">
        <v>39</v>
      </c>
      <c r="H17" s="2" t="s">
        <v>41</v>
      </c>
      <c r="I17" s="4">
        <v>154</v>
      </c>
      <c r="J17" s="4">
        <v>415.8</v>
      </c>
      <c r="K17" s="9">
        <v>80.850000000000009</v>
      </c>
      <c r="L17" s="9">
        <f t="shared" si="0"/>
        <v>80.850000000000009</v>
      </c>
      <c r="M17" s="2">
        <f t="shared" si="1"/>
        <v>1</v>
      </c>
      <c r="N17" s="3">
        <f t="shared" si="2"/>
        <v>1</v>
      </c>
      <c r="O17" s="2">
        <v>1</v>
      </c>
      <c r="P17" s="2"/>
      <c r="Q17" s="2"/>
      <c r="R17" s="2"/>
      <c r="S17" s="2"/>
      <c r="T17" s="10"/>
    </row>
    <row r="18" spans="1:20" ht="25.5" customHeight="1" x14ac:dyDescent="0.25">
      <c r="A18" s="2">
        <v>7931044</v>
      </c>
      <c r="B18" s="13"/>
      <c r="C18" s="2">
        <v>730</v>
      </c>
      <c r="D18" s="2" t="s">
        <v>5</v>
      </c>
      <c r="E18" s="2" t="s">
        <v>12</v>
      </c>
      <c r="F18" s="2" t="s">
        <v>13</v>
      </c>
      <c r="G18" s="2" t="s">
        <v>39</v>
      </c>
      <c r="H18" s="2" t="s">
        <v>41</v>
      </c>
      <c r="I18" s="4">
        <v>154</v>
      </c>
      <c r="J18" s="4">
        <v>415.8</v>
      </c>
      <c r="K18" s="9">
        <v>80.850000000000009</v>
      </c>
      <c r="L18" s="9">
        <f t="shared" si="0"/>
        <v>17382.750000000004</v>
      </c>
      <c r="M18" s="2">
        <f t="shared" si="1"/>
        <v>5</v>
      </c>
      <c r="N18" s="3">
        <f t="shared" si="2"/>
        <v>215</v>
      </c>
      <c r="O18" s="2">
        <v>31</v>
      </c>
      <c r="P18" s="2">
        <v>76</v>
      </c>
      <c r="Q18" s="2">
        <v>54</v>
      </c>
      <c r="R18" s="2">
        <v>36</v>
      </c>
      <c r="S18" s="2">
        <v>18</v>
      </c>
      <c r="T18" s="10"/>
    </row>
    <row r="19" spans="1:20" ht="120" customHeight="1" x14ac:dyDescent="0.25">
      <c r="A19" s="2">
        <v>7931052</v>
      </c>
      <c r="B19" s="2"/>
      <c r="C19" s="2" t="s">
        <v>29</v>
      </c>
      <c r="D19" s="2" t="s">
        <v>2</v>
      </c>
      <c r="E19" s="2" t="s">
        <v>14</v>
      </c>
      <c r="F19" s="2" t="s">
        <v>15</v>
      </c>
      <c r="G19" s="2" t="s">
        <v>39</v>
      </c>
      <c r="H19" s="2" t="s">
        <v>41</v>
      </c>
      <c r="I19" s="4">
        <v>165</v>
      </c>
      <c r="J19" s="4">
        <v>445.50000000000006</v>
      </c>
      <c r="K19" s="9">
        <v>86.625</v>
      </c>
      <c r="L19" s="9">
        <f t="shared" si="0"/>
        <v>3031.875</v>
      </c>
      <c r="M19" s="2">
        <f t="shared" si="1"/>
        <v>5</v>
      </c>
      <c r="N19" s="3">
        <f t="shared" si="2"/>
        <v>35</v>
      </c>
      <c r="O19" s="2">
        <v>4</v>
      </c>
      <c r="P19" s="2">
        <v>14</v>
      </c>
      <c r="Q19" s="2">
        <v>5</v>
      </c>
      <c r="R19" s="2">
        <v>8</v>
      </c>
      <c r="S19" s="2">
        <v>4</v>
      </c>
      <c r="T19" s="10"/>
    </row>
    <row r="20" spans="1:20" ht="141.75" customHeight="1" x14ac:dyDescent="0.25">
      <c r="A20" s="2">
        <v>7932026</v>
      </c>
      <c r="B20" s="2"/>
      <c r="C20" s="2" t="s">
        <v>32</v>
      </c>
      <c r="D20" s="2" t="s">
        <v>8</v>
      </c>
      <c r="E20" s="2" t="s">
        <v>16</v>
      </c>
      <c r="F20" s="2" t="s">
        <v>15</v>
      </c>
      <c r="G20" s="2" t="s">
        <v>39</v>
      </c>
      <c r="H20" s="2" t="s">
        <v>41</v>
      </c>
      <c r="I20" s="4">
        <v>199</v>
      </c>
      <c r="J20" s="4">
        <v>537.30000000000007</v>
      </c>
      <c r="K20" s="9">
        <v>104.47500000000001</v>
      </c>
      <c r="L20" s="9">
        <f t="shared" si="0"/>
        <v>13999.650000000001</v>
      </c>
      <c r="M20" s="2">
        <f t="shared" si="1"/>
        <v>5</v>
      </c>
      <c r="N20" s="3">
        <f t="shared" si="2"/>
        <v>134</v>
      </c>
      <c r="O20" s="2">
        <v>17</v>
      </c>
      <c r="P20" s="2">
        <v>49</v>
      </c>
      <c r="Q20" s="2">
        <v>35</v>
      </c>
      <c r="R20" s="2">
        <v>20</v>
      </c>
      <c r="S20" s="2">
        <v>13</v>
      </c>
      <c r="T20" s="10"/>
    </row>
    <row r="21" spans="1:20" ht="45" customHeight="1" x14ac:dyDescent="0.25">
      <c r="A21" s="2">
        <v>7932036</v>
      </c>
      <c r="B21" s="11"/>
      <c r="C21" s="2" t="s">
        <v>29</v>
      </c>
      <c r="D21" s="2" t="s">
        <v>2</v>
      </c>
      <c r="E21" s="2" t="s">
        <v>17</v>
      </c>
      <c r="F21" s="2" t="s">
        <v>1</v>
      </c>
      <c r="G21" s="2" t="s">
        <v>39</v>
      </c>
      <c r="H21" s="2" t="s">
        <v>41</v>
      </c>
      <c r="I21" s="4">
        <v>189</v>
      </c>
      <c r="J21" s="4">
        <v>510.3</v>
      </c>
      <c r="K21" s="9">
        <v>99.225000000000009</v>
      </c>
      <c r="L21" s="9">
        <f t="shared" si="0"/>
        <v>4961.25</v>
      </c>
      <c r="M21" s="2">
        <f t="shared" si="1"/>
        <v>4</v>
      </c>
      <c r="N21" s="3">
        <f t="shared" si="2"/>
        <v>50</v>
      </c>
      <c r="O21" s="2">
        <v>13</v>
      </c>
      <c r="P21" s="2">
        <v>33</v>
      </c>
      <c r="Q21" s="2">
        <v>1</v>
      </c>
      <c r="R21" s="2"/>
      <c r="S21" s="2">
        <v>3</v>
      </c>
      <c r="T21" s="10"/>
    </row>
    <row r="22" spans="1:20" ht="45" customHeight="1" x14ac:dyDescent="0.25">
      <c r="A22" s="2">
        <v>7932036</v>
      </c>
      <c r="B22" s="12"/>
      <c r="C22" s="2" t="s">
        <v>31</v>
      </c>
      <c r="D22" s="2" t="s">
        <v>4</v>
      </c>
      <c r="E22" s="2" t="s">
        <v>17</v>
      </c>
      <c r="F22" s="2" t="s">
        <v>1</v>
      </c>
      <c r="G22" s="2" t="s">
        <v>39</v>
      </c>
      <c r="H22" s="2" t="s">
        <v>41</v>
      </c>
      <c r="I22" s="4">
        <v>189</v>
      </c>
      <c r="J22" s="4">
        <v>510.3</v>
      </c>
      <c r="K22" s="9">
        <v>99.225000000000009</v>
      </c>
      <c r="L22" s="9">
        <f t="shared" si="0"/>
        <v>27584.550000000003</v>
      </c>
      <c r="M22" s="2">
        <f t="shared" si="1"/>
        <v>5</v>
      </c>
      <c r="N22" s="3">
        <f t="shared" si="2"/>
        <v>278</v>
      </c>
      <c r="O22" s="2">
        <v>48</v>
      </c>
      <c r="P22" s="2">
        <v>124</v>
      </c>
      <c r="Q22" s="2">
        <v>63</v>
      </c>
      <c r="R22" s="2">
        <v>22</v>
      </c>
      <c r="S22" s="2">
        <v>21</v>
      </c>
      <c r="T22" s="10"/>
    </row>
    <row r="23" spans="1:20" ht="45" customHeight="1" x14ac:dyDescent="0.25">
      <c r="A23" s="2">
        <v>7932036</v>
      </c>
      <c r="B23" s="13"/>
      <c r="C23" s="2">
        <v>730</v>
      </c>
      <c r="D23" s="2" t="s">
        <v>5</v>
      </c>
      <c r="E23" s="2" t="s">
        <v>17</v>
      </c>
      <c r="F23" s="2" t="s">
        <v>1</v>
      </c>
      <c r="G23" s="2" t="s">
        <v>39</v>
      </c>
      <c r="H23" s="2" t="s">
        <v>41</v>
      </c>
      <c r="I23" s="4">
        <v>189</v>
      </c>
      <c r="J23" s="4">
        <v>510.3</v>
      </c>
      <c r="K23" s="9">
        <v>99.225000000000009</v>
      </c>
      <c r="L23" s="9">
        <f t="shared" si="0"/>
        <v>15876.000000000002</v>
      </c>
      <c r="M23" s="2">
        <f t="shared" si="1"/>
        <v>5</v>
      </c>
      <c r="N23" s="3">
        <f t="shared" si="2"/>
        <v>160</v>
      </c>
      <c r="O23" s="2">
        <v>29</v>
      </c>
      <c r="P23" s="2">
        <v>82</v>
      </c>
      <c r="Q23" s="2">
        <v>32</v>
      </c>
      <c r="R23" s="2">
        <v>3</v>
      </c>
      <c r="S23" s="2">
        <v>14</v>
      </c>
      <c r="T23" s="10"/>
    </row>
    <row r="24" spans="1:20" ht="42" customHeight="1" x14ac:dyDescent="0.25">
      <c r="A24" s="2">
        <v>7932037</v>
      </c>
      <c r="B24" s="11"/>
      <c r="C24" s="2" t="s">
        <v>32</v>
      </c>
      <c r="D24" s="2" t="s">
        <v>8</v>
      </c>
      <c r="E24" s="2" t="s">
        <v>18</v>
      </c>
      <c r="F24" s="2" t="s">
        <v>7</v>
      </c>
      <c r="G24" s="2" t="s">
        <v>39</v>
      </c>
      <c r="H24" s="2" t="s">
        <v>41</v>
      </c>
      <c r="I24" s="4">
        <v>165</v>
      </c>
      <c r="J24" s="4">
        <v>445.50000000000006</v>
      </c>
      <c r="K24" s="9">
        <v>86.625</v>
      </c>
      <c r="L24" s="9">
        <f t="shared" si="0"/>
        <v>16805.25</v>
      </c>
      <c r="M24" s="2">
        <f t="shared" si="1"/>
        <v>5</v>
      </c>
      <c r="N24" s="3">
        <f t="shared" si="2"/>
        <v>194</v>
      </c>
      <c r="O24" s="2">
        <v>19</v>
      </c>
      <c r="P24" s="2">
        <v>62</v>
      </c>
      <c r="Q24" s="2">
        <v>51</v>
      </c>
      <c r="R24" s="2">
        <v>38</v>
      </c>
      <c r="S24" s="2">
        <v>24</v>
      </c>
      <c r="T24" s="10"/>
    </row>
    <row r="25" spans="1:20" ht="42" customHeight="1" x14ac:dyDescent="0.25">
      <c r="A25" s="2">
        <v>7932037</v>
      </c>
      <c r="B25" s="12"/>
      <c r="C25" s="2">
        <v>263</v>
      </c>
      <c r="D25" s="2" t="s">
        <v>11</v>
      </c>
      <c r="E25" s="2" t="s">
        <v>18</v>
      </c>
      <c r="F25" s="2" t="s">
        <v>7</v>
      </c>
      <c r="G25" s="2" t="s">
        <v>39</v>
      </c>
      <c r="H25" s="2" t="s">
        <v>41</v>
      </c>
      <c r="I25" s="4">
        <v>165</v>
      </c>
      <c r="J25" s="4">
        <v>445.50000000000006</v>
      </c>
      <c r="K25" s="9">
        <v>86.625</v>
      </c>
      <c r="L25" s="9">
        <f t="shared" si="0"/>
        <v>5803.875</v>
      </c>
      <c r="M25" s="2">
        <f t="shared" si="1"/>
        <v>5</v>
      </c>
      <c r="N25" s="3">
        <f t="shared" si="2"/>
        <v>67</v>
      </c>
      <c r="O25" s="2">
        <v>8</v>
      </c>
      <c r="P25" s="2">
        <v>28</v>
      </c>
      <c r="Q25" s="2">
        <v>17</v>
      </c>
      <c r="R25" s="2">
        <v>8</v>
      </c>
      <c r="S25" s="2">
        <v>6</v>
      </c>
      <c r="T25" s="10"/>
    </row>
    <row r="26" spans="1:20" ht="42" customHeight="1" x14ac:dyDescent="0.25">
      <c r="A26" s="2">
        <v>7932037</v>
      </c>
      <c r="B26" s="12"/>
      <c r="C26" s="2" t="s">
        <v>31</v>
      </c>
      <c r="D26" s="2" t="s">
        <v>4</v>
      </c>
      <c r="E26" s="2" t="s">
        <v>18</v>
      </c>
      <c r="F26" s="2" t="s">
        <v>7</v>
      </c>
      <c r="G26" s="2" t="s">
        <v>39</v>
      </c>
      <c r="H26" s="2" t="s">
        <v>41</v>
      </c>
      <c r="I26" s="4">
        <v>165</v>
      </c>
      <c r="J26" s="4">
        <v>445.50000000000006</v>
      </c>
      <c r="K26" s="9">
        <v>86.625</v>
      </c>
      <c r="L26" s="9">
        <f t="shared" si="0"/>
        <v>7016.625</v>
      </c>
      <c r="M26" s="2">
        <f t="shared" si="1"/>
        <v>5</v>
      </c>
      <c r="N26" s="3">
        <f t="shared" si="2"/>
        <v>81</v>
      </c>
      <c r="O26" s="2">
        <v>15</v>
      </c>
      <c r="P26" s="2">
        <v>39</v>
      </c>
      <c r="Q26" s="2">
        <v>18</v>
      </c>
      <c r="R26" s="2">
        <v>8</v>
      </c>
      <c r="S26" s="2">
        <v>1</v>
      </c>
      <c r="T26" s="10"/>
    </row>
    <row r="27" spans="1:20" ht="42" customHeight="1" x14ac:dyDescent="0.25">
      <c r="A27" s="2">
        <v>7932037</v>
      </c>
      <c r="B27" s="13"/>
      <c r="C27" s="2">
        <v>730</v>
      </c>
      <c r="D27" s="2" t="s">
        <v>5</v>
      </c>
      <c r="E27" s="2" t="s">
        <v>18</v>
      </c>
      <c r="F27" s="2" t="s">
        <v>7</v>
      </c>
      <c r="G27" s="2" t="s">
        <v>39</v>
      </c>
      <c r="H27" s="2" t="s">
        <v>41</v>
      </c>
      <c r="I27" s="4">
        <v>165</v>
      </c>
      <c r="J27" s="4">
        <v>445.50000000000006</v>
      </c>
      <c r="K27" s="9">
        <v>86.625</v>
      </c>
      <c r="L27" s="9">
        <f t="shared" si="0"/>
        <v>12300.75</v>
      </c>
      <c r="M27" s="2">
        <f t="shared" si="1"/>
        <v>5</v>
      </c>
      <c r="N27" s="3">
        <f t="shared" si="2"/>
        <v>142</v>
      </c>
      <c r="O27" s="2">
        <v>22</v>
      </c>
      <c r="P27" s="2">
        <v>53</v>
      </c>
      <c r="Q27" s="2">
        <v>34</v>
      </c>
      <c r="R27" s="2">
        <v>23</v>
      </c>
      <c r="S27" s="2">
        <v>10</v>
      </c>
      <c r="T27" s="10"/>
    </row>
  </sheetData>
  <mergeCells count="5">
    <mergeCell ref="B4:B7"/>
    <mergeCell ref="B8:B13"/>
    <mergeCell ref="B14:B18"/>
    <mergeCell ref="B21:B23"/>
    <mergeCell ref="B24:B2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Specification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2024-10-04T10:11:21Z</dcterms:created>
  <dcterms:modified xsi:type="dcterms:W3CDTF">2024-10-08T08:42:58Z</dcterms:modified>
</cp:coreProperties>
</file>